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ilymcconnell/Desktop/"/>
    </mc:Choice>
  </mc:AlternateContent>
  <xr:revisionPtr revIDLastSave="0" documentId="8_{C88169C3-8213-FD47-A8A6-B4D51D1751CD}" xr6:coauthVersionLast="47" xr6:coauthVersionMax="47" xr10:uidLastSave="{00000000-0000-0000-0000-000000000000}"/>
  <bookViews>
    <workbookView xWindow="9620" yWindow="1960" windowWidth="26560" windowHeight="17680" xr2:uid="{C0CF92C7-FED3-B440-A160-B3E47354D7D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6" i="1" l="1"/>
  <c r="B25" i="1"/>
  <c r="B24" i="1"/>
  <c r="F16" i="1"/>
  <c r="E16" i="1"/>
  <c r="E14" i="1"/>
  <c r="F13" i="1"/>
  <c r="E13" i="1"/>
  <c r="F12" i="1"/>
  <c r="E12" i="1"/>
  <c r="F11" i="1"/>
  <c r="E11" i="1"/>
  <c r="F9" i="1"/>
  <c r="E9" i="1"/>
  <c r="F7" i="1"/>
  <c r="E7" i="1"/>
  <c r="D10" i="1"/>
  <c r="D8" i="1"/>
  <c r="D7" i="1"/>
  <c r="D9" i="1" l="1"/>
  <c r="D11" i="1" s="1"/>
  <c r="D12" i="1"/>
  <c r="D13" i="1" s="1"/>
  <c r="D16" i="1" s="1"/>
</calcChain>
</file>

<file path=xl/sharedStrings.xml><?xml version="1.0" encoding="utf-8"?>
<sst xmlns="http://schemas.openxmlformats.org/spreadsheetml/2006/main" count="13" uniqueCount="13">
  <si>
    <t>Sales</t>
  </si>
  <si>
    <t xml:space="preserve">Less Cost of Goods Sold </t>
  </si>
  <si>
    <t xml:space="preserve">Gross Profits </t>
  </si>
  <si>
    <t xml:space="preserve">Less Operating Expenses </t>
  </si>
  <si>
    <t xml:space="preserve">Operating Profits </t>
  </si>
  <si>
    <t xml:space="preserve">Less Net Interest </t>
  </si>
  <si>
    <t xml:space="preserve">Profit Before Taxes </t>
  </si>
  <si>
    <t xml:space="preserve">Less Taxes (at 30% Rate) </t>
  </si>
  <si>
    <t xml:space="preserve">Profit After Taxes </t>
  </si>
  <si>
    <t xml:space="preserve">Less Common Stock Dividends </t>
  </si>
  <si>
    <t xml:space="preserve">Retained Earnings </t>
  </si>
  <si>
    <t>INCOME STATEMENT for Fiscal Year Ended  December 31st</t>
  </si>
  <si>
    <t>RETAINED EARNINGS CHART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</si>
</sst>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6" formatCode="_(&quot;$&quot;* #,##0_);_(&quot;$&quot;* \(#,##0\);_(&quot;$&quot;* &quot;-&quot;??_);_(@_)"/>
  </numFmts>
  <fonts count="3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166" fontId="0" fillId="0" borderId="0" xfId="1" applyNumberFormat="1" applyFont="1"/>
    <xf numFmtId="166" fontId="0" fillId="0" borderId="0" xfId="0" applyNumberFormat="1"/>
    <xf numFmtId="0" fontId="2" fillId="0" borderId="0" xfId="0" applyFont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Retained Earnings 2018-2020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pattFill prst="narHorz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Sheet1!$B$24:$B$26</c:f>
              <c:numCache>
                <c:formatCode>_("$"* #,##0_);_("$"* \(#,##0\);_("$"* "-"??_);_(@_)</c:formatCode>
                <c:ptCount val="3"/>
                <c:pt idx="0">
                  <c:v>3830000</c:v>
                </c:pt>
                <c:pt idx="1">
                  <c:v>4027500</c:v>
                </c:pt>
                <c:pt idx="2">
                  <c:v>4565000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89-D24A-8631-C995442A475E}"/>
            </c:ext>
          </c:extLst>
        </c:ser>
        <c:ser>
          <c:idx val="1"/>
          <c:order val="1"/>
          <c:spPr>
            <a:pattFill prst="narHorz">
              <a:fgClr>
                <a:schemeClr val="accent2"/>
              </a:fgClr>
              <a:bgClr>
                <a:schemeClr val="accent2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2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Sheet1!$C$24:$C$26</c:f>
              <c:numCache>
                <c:formatCode>General</c:formatCode>
                <c:ptCount val="3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589-D24A-8631-C995442A475E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64"/>
        <c:overlap val="-22"/>
        <c:axId val="1841813664"/>
        <c:axId val="1841815392"/>
      </c:barChart>
      <c:catAx>
        <c:axId val="184181366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41815392"/>
        <c:crosses val="autoZero"/>
        <c:auto val="1"/>
        <c:lblAlgn val="ctr"/>
        <c:lblOffset val="100"/>
        <c:noMultiLvlLbl val="0"/>
      </c:catAx>
      <c:valAx>
        <c:axId val="1841815392"/>
        <c:scaling>
          <c:orientation val="minMax"/>
        </c:scaling>
        <c:delete val="0"/>
        <c:axPos val="l"/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418136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361950</xdr:colOff>
      <xdr:row>18</xdr:row>
      <xdr:rowOff>25400</xdr:rowOff>
    </xdr:from>
    <xdr:to>
      <xdr:col>7</xdr:col>
      <xdr:colOff>603250</xdr:colOff>
      <xdr:row>31</xdr:row>
      <xdr:rowOff>127000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F9BB17D-5996-9E7D-8F0C-23A9F470034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2EB95-8A6C-A24B-9BEA-7A98D04E111B}">
  <dimension ref="B2:F26"/>
  <sheetViews>
    <sheetView tabSelected="1" workbookViewId="0">
      <selection activeCell="A5" sqref="A5"/>
    </sheetView>
  </sheetViews>
  <sheetFormatPr baseColWidth="10" defaultRowHeight="16" x14ac:dyDescent="0.2"/>
  <cols>
    <col min="2" max="2" width="26" customWidth="1"/>
    <col min="4" max="4" width="16" bestFit="1" customWidth="1"/>
    <col min="5" max="6" width="15" bestFit="1" customWidth="1"/>
  </cols>
  <sheetData>
    <row r="2" spans="2:6" x14ac:dyDescent="0.2">
      <c r="B2" s="1" t="s">
        <v>11</v>
      </c>
    </row>
    <row r="4" spans="2:6" x14ac:dyDescent="0.2">
      <c r="D4" s="4">
        <v>2020</v>
      </c>
      <c r="E4" s="4">
        <v>2019</v>
      </c>
      <c r="F4" s="4">
        <v>2018</v>
      </c>
    </row>
    <row r="5" spans="2:6" x14ac:dyDescent="0.2">
      <c r="B5" s="1" t="s">
        <v>0</v>
      </c>
      <c r="D5" s="2">
        <v>25000000</v>
      </c>
      <c r="E5" s="2">
        <v>24000000</v>
      </c>
      <c r="F5" s="2">
        <v>22000000</v>
      </c>
    </row>
    <row r="6" spans="2:6" x14ac:dyDescent="0.2">
      <c r="B6" t="s">
        <v>1</v>
      </c>
      <c r="D6" s="2">
        <v>10000000</v>
      </c>
      <c r="E6" s="2">
        <v>9800000</v>
      </c>
      <c r="F6" s="2">
        <v>9000000</v>
      </c>
    </row>
    <row r="7" spans="2:6" x14ac:dyDescent="0.2">
      <c r="B7" s="1" t="s">
        <v>2</v>
      </c>
      <c r="D7" s="2">
        <f>D5-D6</f>
        <v>15000000</v>
      </c>
      <c r="E7" s="2">
        <f>E5-E6</f>
        <v>14200000</v>
      </c>
      <c r="F7" s="2">
        <f>F5-F6</f>
        <v>13000000</v>
      </c>
    </row>
    <row r="8" spans="2:6" x14ac:dyDescent="0.2">
      <c r="B8" t="s">
        <v>3</v>
      </c>
      <c r="D8" s="2">
        <f>7000000</f>
        <v>7000000</v>
      </c>
      <c r="E8" s="2">
        <v>6800000</v>
      </c>
      <c r="F8" s="2">
        <v>6000000</v>
      </c>
    </row>
    <row r="9" spans="2:6" x14ac:dyDescent="0.2">
      <c r="B9" s="1" t="s">
        <v>4</v>
      </c>
      <c r="D9" s="2">
        <f>D7-D8</f>
        <v>8000000</v>
      </c>
      <c r="E9" s="2">
        <f>E7-E8</f>
        <v>7400000</v>
      </c>
      <c r="F9" s="2">
        <f>F7-F8</f>
        <v>7000000</v>
      </c>
    </row>
    <row r="10" spans="2:6" x14ac:dyDescent="0.2">
      <c r="B10" t="s">
        <v>5</v>
      </c>
      <c r="D10" s="2">
        <f>50000</f>
        <v>50000</v>
      </c>
      <c r="E10" s="2">
        <v>75000</v>
      </c>
      <c r="F10" s="2">
        <v>100000</v>
      </c>
    </row>
    <row r="11" spans="2:6" x14ac:dyDescent="0.2">
      <c r="B11" s="1" t="s">
        <v>6</v>
      </c>
      <c r="D11" s="2">
        <f>D9-D10</f>
        <v>7950000</v>
      </c>
      <c r="E11" s="2">
        <f>E9-E10</f>
        <v>7325000</v>
      </c>
      <c r="F11" s="2">
        <f>F9-F10</f>
        <v>6900000</v>
      </c>
    </row>
    <row r="12" spans="2:6" x14ac:dyDescent="0.2">
      <c r="B12" t="s">
        <v>7</v>
      </c>
      <c r="D12" s="2">
        <f>D11*0.3</f>
        <v>2385000</v>
      </c>
      <c r="E12" s="2">
        <f>E11*0.3</f>
        <v>2197500</v>
      </c>
      <c r="F12" s="2">
        <f>F11*0.3</f>
        <v>2070000</v>
      </c>
    </row>
    <row r="13" spans="2:6" x14ac:dyDescent="0.2">
      <c r="B13" s="1" t="s">
        <v>8</v>
      </c>
      <c r="D13" s="2">
        <f>D11-D12</f>
        <v>5565000</v>
      </c>
      <c r="E13" s="2">
        <f>E11-E12</f>
        <v>5127500</v>
      </c>
      <c r="F13" s="2">
        <f>F11-F12</f>
        <v>4830000</v>
      </c>
    </row>
    <row r="14" spans="2:6" x14ac:dyDescent="0.2">
      <c r="B14" t="s">
        <v>9</v>
      </c>
      <c r="D14" s="2">
        <v>1000000</v>
      </c>
      <c r="E14" s="2">
        <f>1100000</f>
        <v>1100000</v>
      </c>
      <c r="F14" s="2">
        <v>1000000</v>
      </c>
    </row>
    <row r="15" spans="2:6" x14ac:dyDescent="0.2">
      <c r="E15" s="2"/>
      <c r="F15" s="2"/>
    </row>
    <row r="16" spans="2:6" x14ac:dyDescent="0.2">
      <c r="B16" s="1" t="s">
        <v>10</v>
      </c>
      <c r="D16" s="3">
        <f>D13-D14</f>
        <v>4565000</v>
      </c>
      <c r="E16" s="2">
        <f>E13-E14</f>
        <v>4027500</v>
      </c>
      <c r="F16" s="2">
        <f>F13-F14</f>
        <v>3830000</v>
      </c>
    </row>
    <row r="23" spans="2:3" x14ac:dyDescent="0.2">
      <c r="B23" s="1" t="s">
        <v>12</v>
      </c>
    </row>
    <row r="24" spans="2:3" x14ac:dyDescent="0.2">
      <c r="B24" s="3">
        <f>F16</f>
        <v>3830000</v>
      </c>
      <c r="C24">
        <v>2018</v>
      </c>
    </row>
    <row r="25" spans="2:3" x14ac:dyDescent="0.2">
      <c r="B25" s="3">
        <f>E16</f>
        <v>4027500</v>
      </c>
      <c r="C25">
        <v>2019</v>
      </c>
    </row>
    <row r="26" spans="2:3" x14ac:dyDescent="0.2">
      <c r="B26" s="3">
        <f>D16</f>
        <v>4565000</v>
      </c>
      <c r="C26">
        <v>2020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McConnell, Lily</dc:creator>
  <cp:lastModifiedBy>McConnell, Lily</cp:lastModifiedBy>
  <dcterms:created xsi:type="dcterms:W3CDTF">2025-07-31T14:35:11Z</dcterms:created>
  <dcterms:modified xsi:type="dcterms:W3CDTF">2025-07-31T14:55:54Z</dcterms:modified>
</cp:coreProperties>
</file>